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eitmeier_BHPV\Desktop\"/>
    </mc:Choice>
  </mc:AlternateContent>
  <xr:revisionPtr revIDLastSave="0" documentId="8_{12565739-FB86-4204-B0A5-D71EB7EEBED3}" xr6:coauthVersionLast="47" xr6:coauthVersionMax="47" xr10:uidLastSave="{00000000-0000-0000-0000-000000000000}"/>
  <workbookProtection workbookAlgorithmName="SHA-512" workbookHashValue="xxMEYyuE2smeIfeVwcQxB6eXtbZ66HzHj9HLL1M6UfPtBVtRpzRTpO4UdVSRI0LO4Fqu4zinMN8GlpgfZ2FcbQ==" workbookSaltValue="O0eyat4Quw/jGjNtOmpCeQ==" workbookSpinCount="100000" lockStructure="1"/>
  <bookViews>
    <workbookView xWindow="28680" yWindow="-120" windowWidth="29040" windowHeight="15720" xr2:uid="{1C9BFB06-DEEA-4F4B-93F6-7C34A749125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H22" i="1"/>
  <c r="H26" i="1"/>
  <c r="H31" i="1"/>
  <c r="H30" i="1"/>
  <c r="H29" i="1"/>
  <c r="H24" i="1" l="1"/>
  <c r="H32" i="1"/>
  <c r="H36" i="1" s="1"/>
  <c r="H37" i="1" s="1"/>
</calcChain>
</file>

<file path=xl/sharedStrings.xml><?xml version="1.0" encoding="utf-8"?>
<sst xmlns="http://schemas.openxmlformats.org/spreadsheetml/2006/main" count="27" uniqueCount="22">
  <si>
    <t>Bayerischer Hospiz- und Palliativverband e.V.</t>
  </si>
  <si>
    <t>84034 Landshut</t>
  </si>
  <si>
    <t>Mitgliedsbeitrag 2026</t>
  </si>
  <si>
    <t>Hospizvereine/-dienste</t>
  </si>
  <si>
    <t>Hospizverein/-dienst hat folgende Anzahl an Mitgliedern (0 bis 3000)</t>
  </si>
  <si>
    <t>Hospizverein/-dienst ist nach §39a II SGB V gefördert (ja oder nein)</t>
  </si>
  <si>
    <t>Hospizakademie</t>
  </si>
  <si>
    <t>SAPV-Team</t>
  </si>
  <si>
    <t>Zu zahlender Mitgliedsbeitrag im Jahr 2026:</t>
  </si>
  <si>
    <t>1. Vorsitzende/r bzw. Schatzmeister/in</t>
  </si>
  <si>
    <t>ja</t>
  </si>
  <si>
    <t>nein</t>
  </si>
  <si>
    <t>*Gilt für Einrichtungen, die im Laufe des Jahres 2026 Mitglied geworden sind.</t>
  </si>
  <si>
    <t>Ort, Datum</t>
  </si>
  <si>
    <t>Name und Anschrift der Einrichtung:</t>
  </si>
  <si>
    <t>Beitragsabrechnung mit Stand 01.01.2026</t>
  </si>
  <si>
    <r>
      <rPr>
        <u/>
        <sz val="11"/>
        <color theme="1"/>
        <rFont val="Aptos Narrow"/>
        <family val="2"/>
        <scheme val="minor"/>
      </rPr>
      <t>Stationäres Hospiz</t>
    </r>
    <r>
      <rPr>
        <sz val="11"/>
        <color theme="1"/>
        <rFont val="Aptos Narrow"/>
        <family val="2"/>
        <scheme val="minor"/>
      </rPr>
      <t xml:space="preserve"> mit folgender Anzahl Betten (bis zu 16):</t>
    </r>
  </si>
  <si>
    <r>
      <t xml:space="preserve">Bitte schicken Sie den ausgefüllten Beitragsbogen an </t>
    </r>
    <r>
      <rPr>
        <u/>
        <sz val="11"/>
        <color theme="1" tint="0.499984740745262"/>
        <rFont val="Aptos Narrow"/>
        <family val="2"/>
        <scheme val="minor"/>
      </rPr>
      <t>reitmeier@bhpv.de</t>
    </r>
    <r>
      <rPr>
        <sz val="11"/>
        <color theme="1" tint="0.499984740745262"/>
        <rFont val="Aptos Narrow"/>
        <family val="2"/>
        <scheme val="minor"/>
      </rPr>
      <t>.</t>
    </r>
  </si>
  <si>
    <r>
      <rPr>
        <u/>
        <sz val="11"/>
        <color theme="1"/>
        <rFont val="Aptos Narrow"/>
        <family val="2"/>
        <scheme val="minor"/>
      </rPr>
      <t>Sonstiger Leistungserbringer</t>
    </r>
    <r>
      <rPr>
        <sz val="11"/>
        <color theme="1"/>
        <rFont val="Aptos Narrow"/>
        <family val="2"/>
        <scheme val="minor"/>
      </rPr>
      <t xml:space="preserve"> der Hospiz- und Palliativversorgung</t>
    </r>
  </si>
  <si>
    <r>
      <rPr>
        <b/>
        <sz val="11"/>
        <color theme="1"/>
        <rFont val="Aptos Narrow"/>
        <family val="2"/>
        <scheme val="minor"/>
      </rPr>
      <t>Bitte überweisen Sie</t>
    </r>
    <r>
      <rPr>
        <sz val="11"/>
        <color theme="1"/>
        <rFont val="Aptos Narrow"/>
        <family val="2"/>
        <scheme val="minor"/>
      </rPr>
      <t xml:space="preserve"> den Beitrag bis zum 01.03.2026 auf unser Konto bei der
</t>
    </r>
    <r>
      <rPr>
        <b/>
        <sz val="11"/>
        <color theme="1"/>
        <rFont val="Aptos Narrow"/>
        <family val="2"/>
        <scheme val="minor"/>
      </rPr>
      <t>Raiffeisenbank Landshuter Land eG, IBAN DE39 7436 2663 0005 1712 88, BIC GENODEF1ERG</t>
    </r>
  </si>
  <si>
    <t>Innere Regensburger Straße 13</t>
  </si>
  <si>
    <t>Mitgliedschaft bestand bereits vor dem 01.07. des laufenden Jahres*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</si>
</sst>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11"/>
      <color theme="1" tint="0.499984740745262"/>
      <name val="Aptos Narrow"/>
      <family val="2"/>
      <scheme val="minor"/>
    </font>
    <font>
      <u/>
      <sz val="11"/>
      <color theme="1" tint="0.499984740745262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9"/>
      <color theme="1" tint="0.499984740745262"/>
      <name val="Aptos Narrow"/>
      <family val="2"/>
      <scheme val="minor"/>
    </font>
    <font>
      <b/>
      <sz val="11"/>
      <color rgb="FF0070C0"/>
      <name val="Aptos Narrow"/>
      <family val="2"/>
      <scheme val="minor"/>
    </font>
    <font>
      <sz val="13"/>
      <color theme="1"/>
      <name val="Aptos Narrow"/>
      <family val="2"/>
      <scheme val="minor"/>
    </font>
    <font>
      <b/>
      <sz val="13"/>
      <color rgb="FF0070C0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horizontal="right"/>
    </xf>
    <xf numFmtId="164" fontId="0" fillId="0" borderId="0" xfId="0" applyNumberFormat="1"/>
    <xf numFmtId="0" fontId="3" fillId="0" borderId="0" xfId="0" applyFont="1" applyAlignment="1">
      <alignment horizontal="right"/>
    </xf>
    <xf numFmtId="0" fontId="7" fillId="0" borderId="0" xfId="0" applyFont="1"/>
    <xf numFmtId="44" fontId="0" fillId="0" borderId="0" xfId="1" applyFont="1"/>
    <xf numFmtId="44" fontId="3" fillId="0" borderId="0" xfId="1" applyFont="1"/>
    <xf numFmtId="0" fontId="8" fillId="0" borderId="0" xfId="0" quotePrefix="1" applyFont="1"/>
    <xf numFmtId="0" fontId="9" fillId="0" borderId="0" xfId="0" applyFont="1"/>
    <xf numFmtId="44" fontId="9" fillId="0" borderId="0" xfId="1" applyFont="1"/>
    <xf numFmtId="0" fontId="0" fillId="2" borderId="3" xfId="0" applyFill="1" applyBorder="1" applyAlignment="1" applyProtection="1">
      <alignment horizontal="right"/>
      <protection locked="0"/>
    </xf>
    <xf numFmtId="0" fontId="12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horizontal="right"/>
    </xf>
    <xf numFmtId="164" fontId="3" fillId="0" borderId="1" xfId="0" applyNumberFormat="1" applyFont="1" applyBorder="1"/>
    <xf numFmtId="0" fontId="8" fillId="0" borderId="1" xfId="0" quotePrefix="1" applyFont="1" applyBorder="1"/>
    <xf numFmtId="0" fontId="3" fillId="0" borderId="1" xfId="0" applyFont="1" applyBorder="1"/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2" borderId="1" xfId="0" applyFill="1" applyBorder="1" applyAlignment="1" applyProtection="1">
      <alignment horizontal="center"/>
      <protection locked="0"/>
    </xf>
    <xf numFmtId="0" fontId="10" fillId="2" borderId="1" xfId="0" applyFont="1" applyFill="1" applyBorder="1" applyAlignment="1" applyProtection="1">
      <alignment horizontal="left"/>
      <protection locked="0"/>
    </xf>
    <xf numFmtId="0" fontId="10" fillId="2" borderId="2" xfId="0" applyFont="1" applyFill="1" applyBorder="1" applyAlignment="1" applyProtection="1">
      <alignment horizontal="left"/>
      <protection locked="0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942976</xdr:colOff>
      <xdr:row>0</xdr:row>
      <xdr:rowOff>114300</xdr:rowOff>
    </xdr:from>
    <xdr:to>
      <xdr:col>7</xdr:col>
      <xdr:colOff>1005352</xdr:colOff>
      <xdr:row>3</xdr:row>
      <xdr:rowOff>126000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711512A-5AC4-6268-2F5E-F42CD1F12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90876" y="114300"/>
          <a:ext cx="2605551" cy="58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5F263-0EB4-42F6-B322-189DE53D8CEC}">
  <dimension ref="A3:M43"/>
  <sheetViews>
    <sheetView showGridLines="0" tabSelected="1" zoomScale="106" zoomScaleNormal="106" workbookViewId="0">
      <selection activeCell="G23" sqref="G23"/>
    </sheetView>
  </sheetViews>
  <sheetFormatPr baseColWidth="10" defaultRowHeight="15" x14ac:dyDescent="0.25"/>
  <cols>
    <col min="1" max="1" width="6.5703125" customWidth="1"/>
    <col min="3" max="3" width="9" customWidth="1"/>
    <col min="4" max="4" width="6.7109375" customWidth="1"/>
    <col min="5" max="5" width="16.5703125" customWidth="1"/>
    <col min="7" max="7" width="10.140625" customWidth="1"/>
    <col min="8" max="8" width="15.5703125" customWidth="1"/>
  </cols>
  <sheetData>
    <row r="3" spans="1:8" x14ac:dyDescent="0.25">
      <c r="A3" t="s">
        <v>0</v>
      </c>
    </row>
    <row r="4" spans="1:8" x14ac:dyDescent="0.25">
      <c r="A4" t="s">
        <v>20</v>
      </c>
    </row>
    <row r="5" spans="1:8" x14ac:dyDescent="0.25">
      <c r="A5" t="s">
        <v>1</v>
      </c>
    </row>
    <row r="8" spans="1:8" ht="17.25" x14ac:dyDescent="0.3">
      <c r="A8" s="20" t="s">
        <v>2</v>
      </c>
      <c r="B8" s="20"/>
      <c r="C8" s="20"/>
      <c r="D8" s="20"/>
      <c r="E8" s="20"/>
      <c r="F8" s="20"/>
      <c r="G8" s="20"/>
      <c r="H8" s="20"/>
    </row>
    <row r="9" spans="1:8" x14ac:dyDescent="0.25">
      <c r="A9" s="21" t="s">
        <v>17</v>
      </c>
      <c r="B9" s="21"/>
      <c r="C9" s="21"/>
      <c r="D9" s="21"/>
      <c r="E9" s="21"/>
      <c r="F9" s="21"/>
      <c r="G9" s="21"/>
      <c r="H9" s="21"/>
    </row>
    <row r="10" spans="1:8" x14ac:dyDescent="0.25">
      <c r="A10" s="1"/>
      <c r="B10" s="1"/>
      <c r="C10" s="1"/>
      <c r="D10" s="1"/>
      <c r="E10" s="1"/>
      <c r="F10" s="1"/>
      <c r="G10" s="1"/>
    </row>
    <row r="12" spans="1:8" x14ac:dyDescent="0.25">
      <c r="A12" t="s">
        <v>14</v>
      </c>
    </row>
    <row r="13" spans="1:8" ht="24.95" customHeight="1" x14ac:dyDescent="0.3">
      <c r="A13" s="24"/>
      <c r="B13" s="24"/>
      <c r="C13" s="24"/>
      <c r="D13" s="24"/>
      <c r="E13" s="24"/>
      <c r="F13" s="24"/>
      <c r="G13" s="24"/>
      <c r="H13" s="24"/>
    </row>
    <row r="14" spans="1:8" ht="24.95" customHeight="1" x14ac:dyDescent="0.3">
      <c r="A14" s="25"/>
      <c r="B14" s="25"/>
      <c r="C14" s="25"/>
      <c r="D14" s="25"/>
      <c r="E14" s="25"/>
      <c r="F14" s="25"/>
      <c r="G14" s="25"/>
      <c r="H14" s="25"/>
    </row>
    <row r="15" spans="1:8" ht="24.95" customHeight="1" x14ac:dyDescent="0.3">
      <c r="A15" s="25"/>
      <c r="B15" s="25"/>
      <c r="C15" s="25"/>
      <c r="D15" s="25"/>
      <c r="E15" s="25"/>
      <c r="F15" s="25"/>
      <c r="G15" s="25"/>
      <c r="H15" s="25"/>
    </row>
    <row r="16" spans="1:8" ht="24.95" customHeight="1" x14ac:dyDescent="0.3">
      <c r="A16" s="25"/>
      <c r="B16" s="25"/>
      <c r="C16" s="25"/>
      <c r="D16" s="25"/>
      <c r="E16" s="25"/>
      <c r="F16" s="25"/>
      <c r="G16" s="25"/>
      <c r="H16" s="25"/>
    </row>
    <row r="19" spans="1:13" x14ac:dyDescent="0.25">
      <c r="A19" s="6" t="s">
        <v>15</v>
      </c>
      <c r="H19" s="5" t="s">
        <v>10</v>
      </c>
    </row>
    <row r="20" spans="1:13" x14ac:dyDescent="0.25">
      <c r="H20" s="5" t="s">
        <v>11</v>
      </c>
    </row>
    <row r="21" spans="1:13" x14ac:dyDescent="0.25">
      <c r="A21" s="2" t="s">
        <v>3</v>
      </c>
      <c r="G21" s="3"/>
      <c r="H21" s="13"/>
    </row>
    <row r="22" spans="1:13" x14ac:dyDescent="0.25">
      <c r="A22" t="s">
        <v>5</v>
      </c>
      <c r="G22" s="12" t="s">
        <v>11</v>
      </c>
      <c r="H22" s="4">
        <f>IF(G22="ja", 2000,0)</f>
        <v>0</v>
      </c>
    </row>
    <row r="23" spans="1:13" x14ac:dyDescent="0.25">
      <c r="A23" t="s">
        <v>4</v>
      </c>
      <c r="G23" s="12">
        <v>100</v>
      </c>
      <c r="H23" s="7">
        <f>IF(G23=0,350,IF(G23&gt;3000,"falscher Wert",IF(G23&gt;0,G23*5)))</f>
        <v>500</v>
      </c>
      <c r="J23" s="7"/>
    </row>
    <row r="24" spans="1:13" x14ac:dyDescent="0.25">
      <c r="A24" s="15"/>
      <c r="B24" s="15"/>
      <c r="C24" s="15"/>
      <c r="D24" s="15"/>
      <c r="E24" s="15"/>
      <c r="F24" s="15"/>
      <c r="G24" s="16"/>
      <c r="H24" s="17">
        <f>SUM(H22:H23)</f>
        <v>500</v>
      </c>
    </row>
    <row r="25" spans="1:13" x14ac:dyDescent="0.25">
      <c r="G25" s="3"/>
    </row>
    <row r="26" spans="1:13" x14ac:dyDescent="0.25">
      <c r="A26" t="s">
        <v>16</v>
      </c>
      <c r="G26" s="12">
        <v>0</v>
      </c>
      <c r="H26" s="7">
        <f>IF(G26&lt;17,G26*150,"falscher Wert")</f>
        <v>0</v>
      </c>
      <c r="M26" s="4"/>
    </row>
    <row r="27" spans="1:13" x14ac:dyDescent="0.25">
      <c r="G27" s="3"/>
    </row>
    <row r="28" spans="1:13" x14ac:dyDescent="0.25">
      <c r="G28" s="3"/>
    </row>
    <row r="29" spans="1:13" x14ac:dyDescent="0.25">
      <c r="A29" s="2" t="s">
        <v>6</v>
      </c>
      <c r="G29" s="12" t="s">
        <v>11</v>
      </c>
      <c r="H29" s="7">
        <f>IF(G29="ja",150,0)</f>
        <v>0</v>
      </c>
    </row>
    <row r="30" spans="1:13" x14ac:dyDescent="0.25">
      <c r="A30" s="2" t="s">
        <v>7</v>
      </c>
      <c r="G30" s="12" t="s">
        <v>11</v>
      </c>
      <c r="H30" s="7">
        <f>IF(G30="ja",350,0)</f>
        <v>0</v>
      </c>
    </row>
    <row r="31" spans="1:13" x14ac:dyDescent="0.25">
      <c r="A31" t="s">
        <v>18</v>
      </c>
      <c r="G31" s="12" t="s">
        <v>11</v>
      </c>
      <c r="H31" s="7">
        <f>IF(G31="ja",350,0)</f>
        <v>0</v>
      </c>
    </row>
    <row r="32" spans="1:13" x14ac:dyDescent="0.25">
      <c r="G32" s="3"/>
      <c r="H32" s="8">
        <f>SUM(H26:H31)</f>
        <v>0</v>
      </c>
    </row>
    <row r="33" spans="1:8" x14ac:dyDescent="0.25">
      <c r="A33" t="s">
        <v>21</v>
      </c>
      <c r="G33" s="12" t="s">
        <v>10</v>
      </c>
      <c r="H33" s="8"/>
    </row>
    <row r="34" spans="1:8" x14ac:dyDescent="0.25">
      <c r="A34" s="9" t="s">
        <v>12</v>
      </c>
      <c r="H34" s="14"/>
    </row>
    <row r="35" spans="1:8" x14ac:dyDescent="0.25">
      <c r="A35" s="18"/>
      <c r="B35" s="15"/>
      <c r="C35" s="15"/>
      <c r="D35" s="15"/>
      <c r="E35" s="15"/>
      <c r="F35" s="15"/>
      <c r="G35" s="15"/>
      <c r="H35" s="19"/>
    </row>
    <row r="36" spans="1:8" x14ac:dyDescent="0.25">
      <c r="B36" s="10"/>
      <c r="C36" s="10"/>
      <c r="D36" s="10"/>
      <c r="E36" s="10"/>
      <c r="F36" s="10"/>
      <c r="G36" s="10"/>
      <c r="H36" s="8">
        <f>IF(H32&gt;0,H32,H24)</f>
        <v>500</v>
      </c>
    </row>
    <row r="37" spans="1:8" x14ac:dyDescent="0.25">
      <c r="A37" s="10" t="s">
        <v>8</v>
      </c>
      <c r="H37" s="11">
        <f>IF(G33="ja",H36,H36/2)</f>
        <v>500</v>
      </c>
    </row>
    <row r="40" spans="1:8" ht="30" customHeight="1" x14ac:dyDescent="0.25">
      <c r="A40" s="22" t="s">
        <v>19</v>
      </c>
      <c r="B40" s="22"/>
      <c r="C40" s="22"/>
      <c r="D40" s="22"/>
      <c r="E40" s="22"/>
      <c r="F40" s="22"/>
      <c r="G40" s="22"/>
      <c r="H40" s="22"/>
    </row>
    <row r="42" spans="1:8" ht="24.95" customHeight="1" x14ac:dyDescent="0.25">
      <c r="A42" s="23"/>
      <c r="B42" s="23"/>
      <c r="C42" s="23"/>
      <c r="D42" s="23"/>
      <c r="F42" s="23"/>
      <c r="G42" s="23"/>
      <c r="H42" s="23"/>
    </row>
    <row r="43" spans="1:8" x14ac:dyDescent="0.25">
      <c r="A43" t="s">
        <v>13</v>
      </c>
      <c r="F43" t="s">
        <v>9</v>
      </c>
    </row>
  </sheetData>
  <sheetProtection algorithmName="SHA-512" hashValue="QsTrPcepGaoMIJOTO++lZ4LHe67CpSm7oPR/syynrRnGd3HG52fdy2YE2vbHaO7VZDG54IwNrW7NxFNQFGVUvw==" saltValue="NlWr4nbb31mk2bj3bi1UKQ==" spinCount="100000" sheet="1" objects="1" selectLockedCells="1"/>
  <mergeCells count="9">
    <mergeCell ref="A8:H8"/>
    <mergeCell ref="A9:H9"/>
    <mergeCell ref="A40:H40"/>
    <mergeCell ref="A42:D42"/>
    <mergeCell ref="F42:H42"/>
    <mergeCell ref="A13:H13"/>
    <mergeCell ref="A14:H14"/>
    <mergeCell ref="A15:H15"/>
    <mergeCell ref="A16:H16"/>
  </mergeCells>
  <dataValidations count="1">
    <dataValidation type="list" allowBlank="1" showInputMessage="1" showErrorMessage="1" sqref="G22 G33 G29:G31" xr:uid="{9B6E63F8-F651-4BA4-AD15-64DB987BA8E5}">
      <formula1>$H$19:$H$20</formula1>
    </dataValidation>
  </dataValidation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 Grantz</dc:creator>
  <cp:lastModifiedBy>Maria Reitmeier</cp:lastModifiedBy>
  <cp:lastPrinted>2026-01-22T08:53:08Z</cp:lastPrinted>
  <dcterms:created xsi:type="dcterms:W3CDTF">2026-01-21T13:56:04Z</dcterms:created>
  <dcterms:modified xsi:type="dcterms:W3CDTF">2026-01-22T09:15:51Z</dcterms:modified>
</cp:coreProperties>
</file>